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chichtplan" sheetId="1" state="visible" r:id="rId1"/>
    <sheet xmlns:r="http://schemas.openxmlformats.org/officeDocument/2006/relationships" name="Anleitung" sheetId="2" state="visible" r:id="rId2"/>
    <sheet xmlns:r="http://schemas.openxmlformats.org/officeDocument/2006/relationships" name="Statistik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name val="Calibri"/>
      <b val="1"/>
      <color rgb="001E3A8A"/>
      <sz val="20"/>
    </font>
    <font>
      <name val="Calibri"/>
      <color rgb="003B82F6"/>
      <sz val="14"/>
    </font>
    <font>
      <name val="Calibri"/>
      <b val="1"/>
      <sz val="11"/>
    </font>
    <font>
      <name val="Calibri"/>
      <sz val="10"/>
    </font>
    <font>
      <name val="Calibri"/>
      <b val="1"/>
      <color rgb="00FFFFFF"/>
      <sz val="12"/>
    </font>
    <font>
      <name val="Calibri"/>
      <b val="1"/>
      <color rgb="001E3A8A"/>
      <sz val="12"/>
    </font>
    <font>
      <name val="Calibri"/>
      <b val="1"/>
      <color rgb="001E3A8A"/>
      <sz val="18"/>
    </font>
  </fonts>
  <fills count="9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3B82F6"/>
        <bgColor rgb="003B82F6"/>
      </patternFill>
    </fill>
    <fill>
      <patternFill patternType="solid">
        <fgColor rgb="00DBEAFE"/>
        <bgColor rgb="00DBEAFE"/>
      </patternFill>
    </fill>
    <fill>
      <patternFill patternType="solid">
        <fgColor rgb="00FED7AA"/>
        <bgColor rgb="00FED7AA"/>
      </patternFill>
    </fill>
    <fill>
      <patternFill patternType="solid">
        <fgColor rgb="00E9D5FF"/>
        <bgColor rgb="00E9D5FF"/>
      </patternFill>
    </fill>
    <fill>
      <patternFill patternType="solid">
        <fgColor rgb="00D1FAE5"/>
        <bgColor rgb="00D1FAE5"/>
      </patternFill>
    </fill>
  </fills>
  <borders count="3">
    <border>
      <left/>
      <right/>
      <top/>
      <bottom/>
      <diagonal/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0" borderId="0" pivotButton="0" quotePrefix="0" xfId="0"/>
    <xf numFmtId="0" fontId="4" fillId="0" borderId="0" pivotButton="0" quotePrefix="0" xfId="0"/>
    <xf numFmtId="0" fontId="5" fillId="2" borderId="1" applyAlignment="1" pivotButton="0" quotePrefix="0" xfId="0">
      <alignment horizontal="center" vertical="center" wrapText="1"/>
    </xf>
    <xf numFmtId="0" fontId="3" fillId="0" borderId="2" applyAlignment="1" pivotButton="0" quotePrefix="0" xfId="0">
      <alignment horizontal="left" vertical="center"/>
    </xf>
    <xf numFmtId="0" fontId="4" fillId="0" borderId="2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left" vertical="center"/>
    </xf>
    <xf numFmtId="0" fontId="6" fillId="4" borderId="1" applyAlignment="1" pivotButton="0" quotePrefix="0" xfId="0">
      <alignment horizontal="center" vertical="center" wrapText="1"/>
    </xf>
    <xf numFmtId="0" fontId="6" fillId="0" borderId="0" pivotButton="0" quotePrefix="0" xfId="0"/>
    <xf numFmtId="0" fontId="3" fillId="5" borderId="2" applyAlignment="1" pivotButton="0" quotePrefix="0" xfId="0">
      <alignment horizontal="center" vertical="center" wrapText="1"/>
    </xf>
    <xf numFmtId="0" fontId="4" fillId="0" borderId="2" applyAlignment="1" pivotButton="0" quotePrefix="0" xfId="0">
      <alignment horizontal="left" vertical="center"/>
    </xf>
    <xf numFmtId="0" fontId="3" fillId="6" borderId="2" applyAlignment="1" pivotButton="0" quotePrefix="0" xfId="0">
      <alignment horizontal="center" vertical="center" wrapText="1"/>
    </xf>
    <xf numFmtId="0" fontId="3" fillId="7" borderId="2" applyAlignment="1" pivotButton="0" quotePrefix="0" xfId="0">
      <alignment horizontal="center" vertical="center" wrapText="1"/>
    </xf>
    <xf numFmtId="0" fontId="3" fillId="8" borderId="2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left" vertical="center"/>
    </xf>
    <xf numFmtId="0" fontId="7" fillId="0" borderId="0" pivotButton="0" quotePrefix="0" xfId="0"/>
    <xf numFmtId="0" fontId="7" fillId="0" borderId="0" applyAlignment="1" pivotButton="0" quotePrefix="0" xfId="0">
      <alignment horizontal="center" vertical="center" wrapText="1"/>
    </xf>
    <xf numFmtId="0" fontId="4" fillId="0" borderId="2" pivotButton="0" quotePrefix="0" xfId="0"/>
    <xf numFmtId="0" fontId="4" fillId="3" borderId="2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28"/>
  <sheetViews>
    <sheetView workbookViewId="0">
      <selection activeCell="A1" sqref="A1"/>
    </sheetView>
  </sheetViews>
  <sheetFormatPr baseColWidth="8" defaultRowHeight="15"/>
  <cols>
    <col width="20" customWidth="1" min="1" max="1"/>
    <col width="10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  <col width="14" customWidth="1" min="9" max="9"/>
  </cols>
  <sheetData>
    <row r="1" ht="30" customHeight="1">
      <c r="A1" s="1" t="inlineStr">
        <is>
          <t>SCHICHTPLAN</t>
        </is>
      </c>
    </row>
    <row r="2" ht="25" customHeight="1">
      <c r="A2" s="2" t="inlineStr">
        <is>
          <t>January 2026</t>
        </is>
      </c>
    </row>
    <row r="4">
      <c r="A4" s="3" t="inlineStr">
        <is>
          <t>Abteilung:</t>
        </is>
      </c>
      <c r="B4" s="4" t="inlineStr">
        <is>
          <t>Produktion</t>
        </is>
      </c>
      <c r="E4" s="3" t="inlineStr">
        <is>
          <t>Erstellt am:</t>
        </is>
      </c>
      <c r="F4" s="4" t="inlineStr">
        <is>
          <t>20.01.2026</t>
        </is>
      </c>
    </row>
    <row r="6" ht="25" customHeight="1">
      <c r="A6" s="5" t="inlineStr">
        <is>
          <t>Mitarbeiter</t>
        </is>
      </c>
      <c r="B6" s="5" t="inlineStr">
        <is>
          <t>Mo</t>
        </is>
      </c>
      <c r="C6" s="5" t="inlineStr">
        <is>
          <t>Di</t>
        </is>
      </c>
      <c r="D6" s="5" t="inlineStr">
        <is>
          <t>Mi</t>
        </is>
      </c>
      <c r="E6" s="5" t="inlineStr">
        <is>
          <t>Do</t>
        </is>
      </c>
      <c r="F6" s="5" t="inlineStr">
        <is>
          <t>Fr</t>
        </is>
      </c>
      <c r="G6" s="5" t="inlineStr">
        <is>
          <t>Sa</t>
        </is>
      </c>
      <c r="H6" s="5" t="inlineStr">
        <is>
          <t>So</t>
        </is>
      </c>
      <c r="I6" s="5" t="inlineStr">
        <is>
          <t>Gesamt Std.</t>
        </is>
      </c>
    </row>
    <row r="7">
      <c r="A7" s="6" t="inlineStr">
        <is>
          <t>Müller, Anna</t>
        </is>
      </c>
      <c r="B7" s="7" t="n"/>
      <c r="C7" s="7" t="n"/>
      <c r="D7" s="7" t="n"/>
      <c r="E7" s="7" t="n"/>
      <c r="F7" s="7" t="n"/>
      <c r="G7" s="7" t="n"/>
      <c r="H7" s="7" t="n"/>
      <c r="I7" s="8">
        <f>COUNTIF(B7:H7,"F")*8+COUNTIF(B7:H7,"S")*8+COUNTIF(B7:H7,"N")*10</f>
        <v/>
      </c>
    </row>
    <row r="8">
      <c r="A8" s="6" t="inlineStr">
        <is>
          <t>Schmidt, Thomas</t>
        </is>
      </c>
      <c r="B8" s="7" t="n"/>
      <c r="C8" s="7" t="n"/>
      <c r="D8" s="7" t="n"/>
      <c r="E8" s="7" t="n"/>
      <c r="F8" s="7" t="n"/>
      <c r="G8" s="7" t="n"/>
      <c r="H8" s="7" t="n"/>
      <c r="I8" s="8">
        <f>COUNTIF(B8:H8,"F")*8+COUNTIF(B8:H8,"S")*8+COUNTIF(B8:H8,"N")*10</f>
        <v/>
      </c>
    </row>
    <row r="9">
      <c r="A9" s="6" t="inlineStr">
        <is>
          <t>Weber, Sarah</t>
        </is>
      </c>
      <c r="B9" s="7" t="n"/>
      <c r="C9" s="7" t="n"/>
      <c r="D9" s="7" t="n"/>
      <c r="E9" s="7" t="n"/>
      <c r="F9" s="7" t="n"/>
      <c r="G9" s="7" t="n"/>
      <c r="H9" s="7" t="n"/>
      <c r="I9" s="8">
        <f>COUNTIF(B9:H9,"F")*8+COUNTIF(B9:H9,"S")*8+COUNTIF(B9:H9,"N")*10</f>
        <v/>
      </c>
    </row>
    <row r="10">
      <c r="A10" s="6" t="inlineStr">
        <is>
          <t>Wagner, Michael</t>
        </is>
      </c>
      <c r="B10" s="7" t="n"/>
      <c r="C10" s="7" t="n"/>
      <c r="D10" s="7" t="n"/>
      <c r="E10" s="7" t="n"/>
      <c r="F10" s="7" t="n"/>
      <c r="G10" s="7" t="n"/>
      <c r="H10" s="7" t="n"/>
      <c r="I10" s="8">
        <f>COUNTIF(B10:H10,"F")*8+COUNTIF(B10:H10,"S")*8+COUNTIF(B10:H10,"N")*10</f>
        <v/>
      </c>
    </row>
    <row r="11">
      <c r="A11" s="6" t="inlineStr">
        <is>
          <t>Becker, Julia</t>
        </is>
      </c>
      <c r="B11" s="7" t="n"/>
      <c r="C11" s="7" t="n"/>
      <c r="D11" s="7" t="n"/>
      <c r="E11" s="7" t="n"/>
      <c r="F11" s="7" t="n"/>
      <c r="G11" s="7" t="n"/>
      <c r="H11" s="7" t="n"/>
      <c r="I11" s="8">
        <f>COUNTIF(B11:H11,"F")*8+COUNTIF(B11:H11,"S")*8+COUNTIF(B11:H11,"N")*10</f>
        <v/>
      </c>
    </row>
    <row r="12">
      <c r="A12" s="6" t="inlineStr">
        <is>
          <t>Hoffmann, David</t>
        </is>
      </c>
      <c r="B12" s="7" t="n"/>
      <c r="C12" s="7" t="n"/>
      <c r="D12" s="7" t="n"/>
      <c r="E12" s="7" t="n"/>
      <c r="F12" s="7" t="n"/>
      <c r="G12" s="7" t="n"/>
      <c r="H12" s="7" t="n"/>
      <c r="I12" s="8">
        <f>COUNTIF(B12:H12,"F")*8+COUNTIF(B12:H12,"S")*8+COUNTIF(B12:H12,"N")*10</f>
        <v/>
      </c>
    </row>
    <row r="13">
      <c r="A13" s="6" t="inlineStr">
        <is>
          <t>Schulz, Lisa</t>
        </is>
      </c>
      <c r="B13" s="7" t="n"/>
      <c r="C13" s="7" t="n"/>
      <c r="D13" s="7" t="n"/>
      <c r="E13" s="7" t="n"/>
      <c r="F13" s="7" t="n"/>
      <c r="G13" s="7" t="n"/>
      <c r="H13" s="7" t="n"/>
      <c r="I13" s="8">
        <f>COUNTIF(B13:H13,"F")*8+COUNTIF(B13:H13,"S")*8+COUNTIF(B13:H13,"N")*10</f>
        <v/>
      </c>
    </row>
    <row r="14">
      <c r="A14" s="6" t="inlineStr">
        <is>
          <t>Koch, Martin</t>
        </is>
      </c>
      <c r="B14" s="7" t="n"/>
      <c r="C14" s="7" t="n"/>
      <c r="D14" s="7" t="n"/>
      <c r="E14" s="7" t="n"/>
      <c r="F14" s="7" t="n"/>
      <c r="G14" s="7" t="n"/>
      <c r="H14" s="7" t="n"/>
      <c r="I14" s="8">
        <f>COUNTIF(B14:H14,"F")*8+COUNTIF(B14:H14,"S")*8+COUNTIF(B14:H14,"N")*10</f>
        <v/>
      </c>
    </row>
    <row r="15">
      <c r="A15" s="9" t="inlineStr">
        <is>
          <t>Gesamtsumme Stunden:</t>
        </is>
      </c>
      <c r="I15" s="10">
        <f>SUM(I7:I14)</f>
        <v/>
      </c>
    </row>
    <row r="17">
      <c r="A17" s="11" t="inlineStr">
        <is>
          <t>LEGENDE</t>
        </is>
      </c>
    </row>
    <row r="18">
      <c r="A18" s="12" t="inlineStr">
        <is>
          <t>F</t>
        </is>
      </c>
      <c r="B18" s="13" t="inlineStr">
        <is>
          <t>Frühschicht (06:00 - 14:00)</t>
        </is>
      </c>
    </row>
    <row r="19">
      <c r="A19" s="14" t="inlineStr">
        <is>
          <t>S</t>
        </is>
      </c>
      <c r="B19" s="13" t="inlineStr">
        <is>
          <t>Spätschicht (14:00 - 22:00)</t>
        </is>
      </c>
    </row>
    <row r="20">
      <c r="A20" s="15" t="inlineStr">
        <is>
          <t>N</t>
        </is>
      </c>
      <c r="B20" s="13" t="inlineStr">
        <is>
          <t>Nachtschicht (22:00 - 08:00)</t>
        </is>
      </c>
    </row>
    <row r="21">
      <c r="A21" s="16" t="inlineStr">
        <is>
          <t>-</t>
        </is>
      </c>
      <c r="B21" s="13" t="inlineStr">
        <is>
          <t>Frei / Urlaub</t>
        </is>
      </c>
    </row>
    <row r="23">
      <c r="A23" s="11" t="inlineStr">
        <is>
          <t>HINWEISE</t>
        </is>
      </c>
    </row>
    <row r="24">
      <c r="A24" s="17" t="inlineStr">
        <is>
          <t>• Frühschicht: 8 Arbeitsstunden</t>
        </is>
      </c>
    </row>
    <row r="25">
      <c r="A25" s="17" t="inlineStr">
        <is>
          <t>• Spätschicht: 8 Arbeitsstunden</t>
        </is>
      </c>
    </row>
    <row r="26">
      <c r="A26" s="17" t="inlineStr">
        <is>
          <t>• Nachtschicht: 10 Arbeitsstunden (inkl. Nachtzuschlag)</t>
        </is>
      </c>
    </row>
    <row r="27">
      <c r="A27" s="17" t="inlineStr">
        <is>
          <t>• Mindestens 11 Stunden Ruhezeit zwischen Schichten einhalten</t>
        </is>
      </c>
    </row>
    <row r="28">
      <c r="A28" s="17" t="inlineStr">
        <is>
          <t>• Urlaubswünsche bitte 2 Wochen im Voraus anmelden</t>
        </is>
      </c>
    </row>
  </sheetData>
  <mergeCells count="12">
    <mergeCell ref="A1:H1"/>
    <mergeCell ref="A2:H2"/>
    <mergeCell ref="A15:H15"/>
    <mergeCell ref="B18:E18"/>
    <mergeCell ref="B19:E19"/>
    <mergeCell ref="B20:E20"/>
    <mergeCell ref="B21:E21"/>
    <mergeCell ref="A24:H24"/>
    <mergeCell ref="A25:H25"/>
    <mergeCell ref="A26:H26"/>
    <mergeCell ref="A27:H27"/>
    <mergeCell ref="A28:H28"/>
  </mergeCells>
  <dataValidations count="1">
    <dataValidation sqref="B7:H14" showErrorMessage="1" showInputMessage="1" allowBlank="1" errorTitle="Fehler" error="Ungültige Eingabe" promptTitle="Schicht auswählen" prompt="Wählen Sie: F (Früh), S (Spät), N (Nacht), - (Frei)" type="list">
      <formula1>"F,S,N,-"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9"/>
  <sheetViews>
    <sheetView workbookViewId="0">
      <selection activeCell="A1" sqref="A1"/>
    </sheetView>
  </sheetViews>
  <sheetFormatPr baseColWidth="8" defaultRowHeight="15"/>
  <cols>
    <col width="25" customWidth="1" min="1" max="1"/>
    <col width="60" customWidth="1" min="2" max="2"/>
  </cols>
  <sheetData>
    <row r="1">
      <c r="A1" s="18" t="inlineStr">
        <is>
          <t>ANLEITUNG ZUM SCHICHTPLAN</t>
        </is>
      </c>
    </row>
    <row r="4">
      <c r="A4" s="9" t="inlineStr">
        <is>
          <t>VERWENDUNG:</t>
        </is>
      </c>
    </row>
    <row r="5">
      <c r="A5" s="9" t="inlineStr">
        <is>
          <t>1. Mitarbeiternamen</t>
        </is>
      </c>
      <c r="B5" s="17" t="inlineStr">
        <is>
          <t>Passen Sie die Mitarbeiternamen in Spalte A an</t>
        </is>
      </c>
    </row>
    <row r="6">
      <c r="A6" s="9" t="inlineStr">
        <is>
          <t>2. Schichten eintragen</t>
        </is>
      </c>
      <c r="B6" s="17" t="inlineStr">
        <is>
          <t>Klicken Sie auf eine Zelle (B-H) und wählen Sie die Schicht aus der Dropdown-Liste</t>
        </is>
      </c>
    </row>
    <row r="7">
      <c r="A7" s="9" t="inlineStr">
        <is>
          <t>3. Schichtkürzel</t>
        </is>
      </c>
      <c r="B7" s="17" t="inlineStr">
        <is>
          <t>F = Frühschicht, S = Spätschicht, N = Nachtschicht, - = Frei</t>
        </is>
      </c>
    </row>
    <row r="8">
      <c r="A8" s="9" t="inlineStr">
        <is>
          <t>4. Automatische Berechnung</t>
        </is>
      </c>
      <c r="B8" s="17" t="inlineStr">
        <is>
          <t>Die Gesamtstunden werden automatisch berechnet</t>
        </is>
      </c>
    </row>
    <row r="10">
      <c r="A10" s="9" t="inlineStr">
        <is>
          <t>SCHICHTZEITEN:</t>
        </is>
      </c>
    </row>
    <row r="11">
      <c r="A11" s="9" t="inlineStr">
        <is>
          <t>Frühschicht (F)</t>
        </is>
      </c>
      <c r="B11" s="17" t="inlineStr">
        <is>
          <t>06:00 - 14:00 Uhr (8 Stunden)</t>
        </is>
      </c>
    </row>
    <row r="12">
      <c r="A12" s="9" t="inlineStr">
        <is>
          <t>Spätschicht (S)</t>
        </is>
      </c>
      <c r="B12" s="17" t="inlineStr">
        <is>
          <t>14:00 - 22:00 Uhr (8 Stunden)</t>
        </is>
      </c>
    </row>
    <row r="13">
      <c r="A13" s="9" t="inlineStr">
        <is>
          <t>Nachtschicht (N)</t>
        </is>
      </c>
      <c r="B13" s="17" t="inlineStr">
        <is>
          <t>22:00 - 08:00 Uhr (10 Stunden)</t>
        </is>
      </c>
    </row>
    <row r="15">
      <c r="A15" s="9" t="inlineStr">
        <is>
          <t>GESETZLICHE VORGABEN:</t>
        </is>
      </c>
    </row>
    <row r="16">
      <c r="A16" s="9" t="inlineStr">
        <is>
          <t>Ruhezeit</t>
        </is>
      </c>
      <c r="B16" s="17" t="inlineStr">
        <is>
          <t>Mindestens 11 Stunden zwischen Schichten</t>
        </is>
      </c>
    </row>
    <row r="17">
      <c r="A17" s="9" t="inlineStr">
        <is>
          <t>Wochenarbeitszeit</t>
        </is>
      </c>
      <c r="B17" s="17" t="inlineStr">
        <is>
          <t>Durchschnittlich 40 Stunden pro Woche</t>
        </is>
      </c>
    </row>
    <row r="18">
      <c r="A18" s="9" t="inlineStr">
        <is>
          <t>Nachtarbeit</t>
        </is>
      </c>
      <c r="B18" s="17" t="inlineStr">
        <is>
          <t>Maximal 10 Stunden pro Nacht</t>
        </is>
      </c>
    </row>
    <row r="20">
      <c r="A20" s="9" t="inlineStr">
        <is>
          <t>TIPPS:</t>
        </is>
      </c>
    </row>
    <row r="21">
      <c r="A21" s="9" t="inlineStr">
        <is>
          <t>• Planung</t>
        </is>
      </c>
      <c r="B21" s="17" t="inlineStr">
        <is>
          <t>Erstellen Sie den Schichtplan mindestens 2 Wochen im Voraus</t>
        </is>
      </c>
    </row>
    <row r="22">
      <c r="A22" s="9" t="inlineStr">
        <is>
          <t>• Fairness</t>
        </is>
      </c>
      <c r="B22" s="17" t="inlineStr">
        <is>
          <t>Verteilen Sie Nachtschichten und Wochenenden gleichmäßig</t>
        </is>
      </c>
    </row>
    <row r="23">
      <c r="A23" s="9" t="inlineStr">
        <is>
          <t>• Flexibilität</t>
        </is>
      </c>
      <c r="B23" s="17" t="inlineStr">
        <is>
          <t>Berücksichtigen Sie Urlaubswünsche frühzeitig</t>
        </is>
      </c>
    </row>
    <row r="24">
      <c r="A24" s="9" t="inlineStr">
        <is>
          <t>• Vertretung</t>
        </is>
      </c>
      <c r="B24" s="17" t="inlineStr">
        <is>
          <t>Planen Sie immer einen Vertretungsplan ein</t>
        </is>
      </c>
    </row>
    <row r="26">
      <c r="A26" s="9" t="inlineStr">
        <is>
          <t>ANPASSUNGEN:</t>
        </is>
      </c>
    </row>
    <row r="27">
      <c r="A27" s="9" t="inlineStr">
        <is>
          <t>Weitere Mitarbeiter</t>
        </is>
      </c>
      <c r="B27" s="17" t="inlineStr">
        <is>
          <t>Kopieren Sie einfach eine Zeile und fügen Sie sie unten ein</t>
        </is>
      </c>
    </row>
    <row r="28">
      <c r="A28" s="9" t="inlineStr">
        <is>
          <t>Weitere Wochen</t>
        </is>
      </c>
      <c r="B28" s="17" t="inlineStr">
        <is>
          <t>Duplizieren Sie das Arbeitsblatt für weitere Wochen</t>
        </is>
      </c>
    </row>
    <row r="29">
      <c r="A29" s="9" t="inlineStr">
        <is>
          <t>Abteilung</t>
        </is>
      </c>
      <c r="B29" s="17" t="inlineStr">
        <is>
          <t>Ändern Sie die Abteilung in Zelle B4 des Hauptblatts</t>
        </is>
      </c>
    </row>
  </sheetData>
  <mergeCells count="18">
    <mergeCell ref="A1:F1"/>
    <mergeCell ref="B5:F5"/>
    <mergeCell ref="B6:F6"/>
    <mergeCell ref="B7:F7"/>
    <mergeCell ref="B8:F8"/>
    <mergeCell ref="B11:F11"/>
    <mergeCell ref="B12:F12"/>
    <mergeCell ref="B13:F13"/>
    <mergeCell ref="B16:F16"/>
    <mergeCell ref="B17:F17"/>
    <mergeCell ref="B18:F18"/>
    <mergeCell ref="B21:F21"/>
    <mergeCell ref="B22:F22"/>
    <mergeCell ref="B23:F23"/>
    <mergeCell ref="B24:F24"/>
    <mergeCell ref="B27:F27"/>
    <mergeCell ref="B28:F28"/>
    <mergeCell ref="B29:F29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1"/>
  <sheetViews>
    <sheetView workbookViewId="0">
      <selection activeCell="A1" sqref="A1"/>
    </sheetView>
  </sheetViews>
  <sheetFormatPr baseColWidth="8" defaultRowHeight="15"/>
  <cols>
    <col width="20" customWidth="1" min="1" max="1"/>
    <col width="16" customWidth="1" min="2" max="2"/>
    <col width="16" customWidth="1" min="3" max="3"/>
    <col width="16" customWidth="1" min="4" max="4"/>
    <col width="16" customWidth="1" min="5" max="5"/>
  </cols>
  <sheetData>
    <row r="1">
      <c r="A1" s="19" t="inlineStr">
        <is>
          <t>SCHICHTSTATISTIK</t>
        </is>
      </c>
    </row>
    <row r="3">
      <c r="A3" s="5" t="inlineStr">
        <is>
          <t>Mitarbeiter</t>
        </is>
      </c>
      <c r="B3" s="5" t="inlineStr">
        <is>
          <t>Frühschichten</t>
        </is>
      </c>
      <c r="C3" s="5" t="inlineStr">
        <is>
          <t>Spätschichten</t>
        </is>
      </c>
      <c r="D3" s="5" t="inlineStr">
        <is>
          <t>Nachtschichten</t>
        </is>
      </c>
      <c r="E3" s="5" t="inlineStr">
        <is>
          <t>Freie Tage</t>
        </is>
      </c>
    </row>
    <row r="4">
      <c r="A4" s="20" t="inlineStr">
        <is>
          <t>Müller, Anna</t>
        </is>
      </c>
      <c r="B4" s="21">
        <f>COUNTIF(Schichtplan!B7:H7,"F")</f>
        <v/>
      </c>
      <c r="C4" s="7">
        <f>COUNTIF(Schichtplan!B7:H7,"S")</f>
        <v/>
      </c>
      <c r="D4" s="21">
        <f>COUNTIF(Schichtplan!B7:H7,"N")</f>
        <v/>
      </c>
      <c r="E4" s="7">
        <f>COUNTIF(Schichtplan!B7:H7,"-")</f>
        <v/>
      </c>
    </row>
    <row r="5">
      <c r="A5" s="20" t="inlineStr">
        <is>
          <t>Schmidt, Thomas</t>
        </is>
      </c>
      <c r="B5" s="21">
        <f>COUNTIF(Schichtplan!B8:H8,"F")</f>
        <v/>
      </c>
      <c r="C5" s="7">
        <f>COUNTIF(Schichtplan!B8:H8,"S")</f>
        <v/>
      </c>
      <c r="D5" s="21">
        <f>COUNTIF(Schichtplan!B8:H8,"N")</f>
        <v/>
      </c>
      <c r="E5" s="7">
        <f>COUNTIF(Schichtplan!B8:H8,"-")</f>
        <v/>
      </c>
    </row>
    <row r="6">
      <c r="A6" s="20" t="inlineStr">
        <is>
          <t>Weber, Sarah</t>
        </is>
      </c>
      <c r="B6" s="21">
        <f>COUNTIF(Schichtplan!B9:H9,"F")</f>
        <v/>
      </c>
      <c r="C6" s="7">
        <f>COUNTIF(Schichtplan!B9:H9,"S")</f>
        <v/>
      </c>
      <c r="D6" s="21">
        <f>COUNTIF(Schichtplan!B9:H9,"N")</f>
        <v/>
      </c>
      <c r="E6" s="7">
        <f>COUNTIF(Schichtplan!B9:H9,"-")</f>
        <v/>
      </c>
    </row>
    <row r="7">
      <c r="A7" s="20" t="inlineStr">
        <is>
          <t>Wagner, Michael</t>
        </is>
      </c>
      <c r="B7" s="21">
        <f>COUNTIF(Schichtplan!B10:H10,"F")</f>
        <v/>
      </c>
      <c r="C7" s="7">
        <f>COUNTIF(Schichtplan!B10:H10,"S")</f>
        <v/>
      </c>
      <c r="D7" s="21">
        <f>COUNTIF(Schichtplan!B10:H10,"N")</f>
        <v/>
      </c>
      <c r="E7" s="7">
        <f>COUNTIF(Schichtplan!B10:H10,"-")</f>
        <v/>
      </c>
    </row>
    <row r="8">
      <c r="A8" s="20" t="inlineStr">
        <is>
          <t>Becker, Julia</t>
        </is>
      </c>
      <c r="B8" s="21">
        <f>COUNTIF(Schichtplan!B11:H11,"F")</f>
        <v/>
      </c>
      <c r="C8" s="7">
        <f>COUNTIF(Schichtplan!B11:H11,"S")</f>
        <v/>
      </c>
      <c r="D8" s="21">
        <f>COUNTIF(Schichtplan!B11:H11,"N")</f>
        <v/>
      </c>
      <c r="E8" s="7">
        <f>COUNTIF(Schichtplan!B11:H11,"-")</f>
        <v/>
      </c>
    </row>
    <row r="9">
      <c r="A9" s="20" t="inlineStr">
        <is>
          <t>Hoffmann, David</t>
        </is>
      </c>
      <c r="B9" s="21">
        <f>COUNTIF(Schichtplan!B12:H12,"F")</f>
        <v/>
      </c>
      <c r="C9" s="7">
        <f>COUNTIF(Schichtplan!B12:H12,"S")</f>
        <v/>
      </c>
      <c r="D9" s="21">
        <f>COUNTIF(Schichtplan!B12:H12,"N")</f>
        <v/>
      </c>
      <c r="E9" s="7">
        <f>COUNTIF(Schichtplan!B12:H12,"-")</f>
        <v/>
      </c>
    </row>
    <row r="10">
      <c r="A10" s="20" t="inlineStr">
        <is>
          <t>Schulz, Lisa</t>
        </is>
      </c>
      <c r="B10" s="21">
        <f>COUNTIF(Schichtplan!B13:H13,"F")</f>
        <v/>
      </c>
      <c r="C10" s="7">
        <f>COUNTIF(Schichtplan!B13:H13,"S")</f>
        <v/>
      </c>
      <c r="D10" s="21">
        <f>COUNTIF(Schichtplan!B13:H13,"N")</f>
        <v/>
      </c>
      <c r="E10" s="7">
        <f>COUNTIF(Schichtplan!B13:H13,"-")</f>
        <v/>
      </c>
    </row>
    <row r="11">
      <c r="A11" s="20" t="inlineStr">
        <is>
          <t>Koch, Martin</t>
        </is>
      </c>
      <c r="B11" s="21">
        <f>COUNTIF(Schichtplan!B14:H14,"F")</f>
        <v/>
      </c>
      <c r="C11" s="7">
        <f>COUNTIF(Schichtplan!B14:H14,"S")</f>
        <v/>
      </c>
      <c r="D11" s="21">
        <f>COUNTIF(Schichtplan!B14:H14,"N")</f>
        <v/>
      </c>
      <c r="E11" s="7">
        <f>COUNTIF(Schichtplan!B14:H14,"-")</f>
        <v/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2026-01-20T17:43:27Z</dcterms:created>
  <dcterms:modified xmlns:dcterms="http://purl.org/dc/terms/" xmlns:xsi="http://www.w3.org/2001/XMLSchema-instance" xsi:type="dcterms:W3CDTF">2026-01-20T17:43:27Z</dcterms:modified>
</cp:coreProperties>
</file>